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tendenB\ND Office Echo\EU-RMOHKYRY\"/>
    </mc:Choice>
  </mc:AlternateContent>
  <xr:revisionPtr revIDLastSave="0" documentId="8_{E63DC44C-71CA-441A-B867-E3C1142FCA04}" xr6:coauthVersionLast="41" xr6:coauthVersionMax="41" xr10:uidLastSave="{00000000-0000-0000-0000-000000000000}"/>
  <bookViews>
    <workbookView xWindow="-19320" yWindow="-120" windowWidth="19440" windowHeight="15000" xr2:uid="{FB4E3465-35C5-4E09-A138-26A79DEC085C}"/>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6" i="1" l="1"/>
  <c r="B57" i="1" s="1"/>
  <c r="B37" i="1" s="1"/>
  <c r="B53" i="1" l="1"/>
  <c r="B38" i="1" s="1"/>
  <c r="B55" i="1" l="1"/>
  <c r="B54" i="1" l="1"/>
  <c r="B43" i="1" s="1"/>
  <c r="B21" i="1"/>
  <c r="B52" i="1" l="1"/>
  <c r="B22" i="1" l="1"/>
  <c r="B39" i="1" l="1"/>
  <c r="B44" i="1" s="1"/>
  <c r="B45" i="1" s="1"/>
</calcChain>
</file>

<file path=xl/sharedStrings.xml><?xml version="1.0" encoding="utf-8"?>
<sst xmlns="http://schemas.openxmlformats.org/spreadsheetml/2006/main" count="38" uniqueCount="36">
  <si>
    <t>Betaalt u loon per maand?</t>
  </si>
  <si>
    <t>Invullen</t>
  </si>
  <si>
    <t>Uw voorschot per maand</t>
  </si>
  <si>
    <t>Uw voorschot per drie maanden</t>
  </si>
  <si>
    <t>Vragen</t>
  </si>
  <si>
    <t>Uw defintieve subsidie per maand</t>
  </si>
  <si>
    <t>Uw definitieve subsidie per drie maanden</t>
  </si>
  <si>
    <t>Werkelijke omzetdaling</t>
  </si>
  <si>
    <t>Is de onderneming vóór of op 1 januari 2019 aangevangen?</t>
  </si>
  <si>
    <t>Heeft u in de periode van 18 maart 2020 tot 31 mei 2020 een of meerdere ontslagaanvragen ingediend bij het UWV vanwege bedrijfseconomische redenen?</t>
  </si>
  <si>
    <t>Bereken hier uw voorschot</t>
  </si>
  <si>
    <t>Bereken hier uw definitieve subsidie</t>
  </si>
  <si>
    <t>Betaalt u per loontijdvak direct vakantiegeld aan uw werknemer(s)?</t>
  </si>
  <si>
    <t>Door u te ontvangen of terug te betalen</t>
  </si>
  <si>
    <t>Na- of terugbetaling?</t>
  </si>
  <si>
    <t>Disclaimer: deze rekentool is met de grootst mogelijke zorg samengesteld. Er kunnen echter geen rechten aan worden ontleend. Dirkzwager legal &amp; tax aanvaardt geen aansprakelijkheid voor schade die het gevolg is van onjuistheid of onvolledigheid (in de meest ruime zin des woords) van informatie in deze rekentool. Deze rekentool is uitsluitend bestemd voor informatiedoeleinden en kan niet worden aangemerkt als een (juridisch) advies in een individuele zaak.</t>
  </si>
  <si>
    <t xml:space="preserve"> </t>
  </si>
  <si>
    <t>Totaal in aanmerking te nemen loon voor voorschot (p/m)</t>
  </si>
  <si>
    <t xml:space="preserve">Totaal in aanmerking te nemen loon voor C </t>
  </si>
  <si>
    <t>Totaal in aanmerking te nemen loon voor B</t>
  </si>
  <si>
    <t>Totaal in aanmerking te nemen loon voor D</t>
  </si>
  <si>
    <t>Sv-loonsom in het eerste aangiftetijdvak van 2020</t>
  </si>
  <si>
    <t>Ontvangen ZW-uitkeringen of Wazo-uitkeringen</t>
  </si>
  <si>
    <t>Gereserveerd uitbetaald vakantiegeld</t>
  </si>
  <si>
    <t xml:space="preserve">Zit in het sv-loon loon van werknemers inbegrepen die meer verdienen dan € 9.538? </t>
  </si>
  <si>
    <t>Ontvangen ZW-uitkeringen of Wazo-uitkeringen in de periode maart tot en met mei 2020?</t>
  </si>
  <si>
    <t>Zit in die loonsom, na aftrek van ontvangen uitkeringen UWV en uitbetaald vakantiegeld, loon van werknemers die meer verdienen dan € 9.538?</t>
  </si>
  <si>
    <t>Loonsom per maand van de werknemers waarvoor u in de hierboven genoemde periode een ontslagaanvraag heeft ingediend bij het UWV over het aangiftevak?</t>
  </si>
  <si>
    <t>Netto-omzet 2019?</t>
  </si>
  <si>
    <t>Netto-omzet over de door u gekozen periode van drie aaneengesloten maanden (maart t/m mei of april t/m juni of mei t/m juli 2020)?</t>
  </si>
  <si>
    <t>Bedrag dat in mindering wordt gebracht op de subsidie</t>
  </si>
  <si>
    <t>Subsidie minus het bedrag dat in mindering moet worden gebracht op de subsidie</t>
  </si>
  <si>
    <t>Verwacht omzetverlies in een van de volgende drie aaneengesloten maanden (maart t/m mei of april t/m juni of mei t/m juli 2020)</t>
  </si>
  <si>
    <t xml:space="preserve">Betaald loon over de periode maart tot en met mei 2020? </t>
  </si>
  <si>
    <t>Zit in het betaald loon uitbetaling van gereserveerd vakantiegeld inbegrepen?</t>
  </si>
  <si>
    <t>Afronden naar boven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</si>
</sst>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43" formatCode="_ * #,##0.00_ ;_ * \-#,##0.00_ ;_ * &quot;-&quot;??_ ;_ @_ "/>
    <numFmt numFmtId="164" formatCode="&quot;€&quot;\ #,##0.00"/>
    <numFmt numFmtId="171" formatCode="0.0000"/>
  </numFmts>
  <fonts count="10" x14ac:knownFonts="1">
    <font>
      <sz val="11"/>
      <color theme="1"/>
      <name val="Calibri"/>
      <family val="2"/>
      <scheme val="minor"/>
    </font>
    <font>
      <b/>
      <sz val="11"/>
      <color theme="1"/>
      <name val="Calibri"/>
      <family val="2"/>
      <scheme val="minor"/>
    </font>
    <font>
      <b/>
      <sz val="11"/>
      <name val="Calibri"/>
      <family val="2"/>
      <scheme val="minor"/>
    </font>
    <font>
      <b/>
      <sz val="20"/>
      <color theme="1"/>
      <name val="Calibri"/>
      <family val="2"/>
      <scheme val="minor"/>
    </font>
    <font>
      <b/>
      <sz val="28"/>
      <color theme="1"/>
      <name val="Calibri"/>
      <family val="2"/>
      <scheme val="minor"/>
    </font>
    <font>
      <sz val="11"/>
      <color theme="1"/>
      <name val="Calibri"/>
      <family val="2"/>
      <scheme val="minor"/>
    </font>
    <font>
      <sz val="10"/>
      <color rgb="FF000000"/>
      <name val="Calibri"/>
      <family val="2"/>
      <scheme val="minor"/>
    </font>
    <font>
      <sz val="11"/>
      <name val="Calibri"/>
      <family val="2"/>
      <scheme val="minor"/>
    </font>
    <font>
      <sz val="11"/>
      <color rgb="FFFF0000"/>
      <name val="Calibri"/>
      <family val="2"/>
      <scheme val="minor"/>
    </font>
    <font>
      <sz val="11"/>
      <color theme="0"/>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47">
    <xf numFmtId="0" fontId="0" fillId="0" borderId="0" xfId="0"/>
    <xf numFmtId="0" fontId="0" fillId="0" borderId="0" xfId="0" applyBorder="1"/>
    <xf numFmtId="0" fontId="1" fillId="0" borderId="1" xfId="0" applyFont="1" applyBorder="1"/>
    <xf numFmtId="0" fontId="0" fillId="0" borderId="1" xfId="0" applyBorder="1"/>
    <xf numFmtId="0" fontId="0" fillId="0" borderId="3" xfId="0" applyBorder="1"/>
    <xf numFmtId="0" fontId="0" fillId="0" borderId="6" xfId="0" applyBorder="1"/>
    <xf numFmtId="0" fontId="1" fillId="0" borderId="4" xfId="0" applyFont="1" applyBorder="1"/>
    <xf numFmtId="0" fontId="3" fillId="0" borderId="0" xfId="0" applyFont="1"/>
    <xf numFmtId="0" fontId="4" fillId="0" borderId="0" xfId="0" applyFont="1"/>
    <xf numFmtId="0" fontId="1" fillId="0" borderId="4" xfId="0" applyFont="1" applyFill="1" applyBorder="1"/>
    <xf numFmtId="0" fontId="0" fillId="0" borderId="7" xfId="0" applyFill="1" applyBorder="1"/>
    <xf numFmtId="0" fontId="0" fillId="0" borderId="1" xfId="0" applyFont="1" applyFill="1" applyBorder="1"/>
    <xf numFmtId="0" fontId="0" fillId="0" borderId="3" xfId="0" applyFont="1" applyBorder="1"/>
    <xf numFmtId="0" fontId="7" fillId="0" borderId="0" xfId="0" applyFont="1" applyBorder="1"/>
    <xf numFmtId="0" fontId="7" fillId="0" borderId="0" xfId="0" applyFont="1"/>
    <xf numFmtId="0" fontId="7" fillId="0" borderId="6" xfId="0" applyFont="1" applyBorder="1" applyAlignment="1" applyProtection="1">
      <alignment horizontal="right"/>
      <protection locked="0"/>
    </xf>
    <xf numFmtId="0" fontId="1" fillId="0" borderId="0" xfId="0" applyFont="1" applyBorder="1"/>
    <xf numFmtId="164" fontId="7" fillId="0" borderId="1" xfId="0" applyNumberFormat="1" applyFont="1" applyBorder="1" applyProtection="1">
      <protection locked="0"/>
    </xf>
    <xf numFmtId="9" fontId="7" fillId="0" borderId="8" xfId="1" applyNumberFormat="1" applyFont="1" applyBorder="1" applyProtection="1">
      <protection locked="0"/>
    </xf>
    <xf numFmtId="8" fontId="2" fillId="2" borderId="5" xfId="0" applyNumberFormat="1" applyFont="1" applyFill="1" applyBorder="1"/>
    <xf numFmtId="0" fontId="0" fillId="0" borderId="0" xfId="0" applyFill="1" applyBorder="1"/>
    <xf numFmtId="8" fontId="1" fillId="2" borderId="2" xfId="0" applyNumberFormat="1" applyFont="1" applyFill="1" applyBorder="1"/>
    <xf numFmtId="164" fontId="0" fillId="2" borderId="8" xfId="0" applyNumberFormat="1" applyFont="1" applyFill="1" applyBorder="1"/>
    <xf numFmtId="164" fontId="7" fillId="0" borderId="6" xfId="0" applyNumberFormat="1" applyFont="1" applyBorder="1" applyProtection="1">
      <protection locked="0"/>
    </xf>
    <xf numFmtId="0" fontId="7" fillId="0" borderId="1" xfId="0" applyFont="1" applyBorder="1" applyAlignment="1" applyProtection="1">
      <alignment horizontal="right"/>
      <protection locked="0"/>
    </xf>
    <xf numFmtId="0" fontId="0" fillId="0" borderId="9" xfId="0" applyBorder="1"/>
    <xf numFmtId="0" fontId="1" fillId="0" borderId="10" xfId="0" applyFont="1" applyFill="1" applyBorder="1"/>
    <xf numFmtId="164" fontId="7" fillId="0" borderId="1" xfId="0" applyNumberFormat="1" applyFont="1" applyBorder="1" applyAlignment="1" applyProtection="1">
      <alignment horizontal="right"/>
      <protection locked="0"/>
    </xf>
    <xf numFmtId="164" fontId="8" fillId="3" borderId="1" xfId="0" applyNumberFormat="1" applyFont="1" applyFill="1" applyBorder="1"/>
    <xf numFmtId="0" fontId="0" fillId="0" borderId="0" xfId="0" applyFont="1" applyBorder="1"/>
    <xf numFmtId="0" fontId="0" fillId="0" borderId="0" xfId="0" applyFont="1"/>
    <xf numFmtId="0" fontId="0" fillId="3" borderId="0" xfId="0" applyFont="1" applyFill="1" applyBorder="1"/>
    <xf numFmtId="0" fontId="1" fillId="3" borderId="0" xfId="0" applyFont="1" applyFill="1" applyBorder="1"/>
    <xf numFmtId="6" fontId="1" fillId="3" borderId="0" xfId="0" applyNumberFormat="1" applyFont="1" applyFill="1" applyBorder="1"/>
    <xf numFmtId="164" fontId="0" fillId="3" borderId="0" xfId="0" applyNumberFormat="1" applyFont="1" applyFill="1" applyBorder="1"/>
    <xf numFmtId="10" fontId="0" fillId="3" borderId="0" xfId="1" applyNumberFormat="1" applyFont="1" applyFill="1" applyBorder="1"/>
    <xf numFmtId="8" fontId="2" fillId="2" borderId="2" xfId="0" applyNumberFormat="1" applyFont="1" applyFill="1" applyBorder="1"/>
    <xf numFmtId="164" fontId="2" fillId="2" borderId="2" xfId="2" applyNumberFormat="1" applyFont="1" applyFill="1" applyBorder="1"/>
    <xf numFmtId="0" fontId="9" fillId="0" borderId="0" xfId="0" applyFont="1" applyBorder="1"/>
    <xf numFmtId="164" fontId="9" fillId="0" borderId="0" xfId="0" applyNumberFormat="1" applyFont="1" applyBorder="1"/>
    <xf numFmtId="0" fontId="9" fillId="0" borderId="0" xfId="0" applyFont="1" applyFill="1" applyBorder="1"/>
    <xf numFmtId="164" fontId="0" fillId="0" borderId="3" xfId="0" applyNumberFormat="1" applyBorder="1" applyProtection="1">
      <protection locked="0"/>
    </xf>
    <xf numFmtId="0" fontId="6" fillId="0" borderId="0" xfId="0" applyFont="1" applyAlignment="1">
      <alignment horizontal="left"/>
    </xf>
    <xf numFmtId="171" fontId="9" fillId="0" borderId="0" xfId="0" applyNumberFormat="1" applyFont="1" applyBorder="1"/>
    <xf numFmtId="2" fontId="9" fillId="0" borderId="0" xfId="0" applyNumberFormat="1" applyFont="1" applyBorder="1"/>
    <xf numFmtId="0" fontId="9" fillId="0" borderId="0" xfId="0" applyFont="1"/>
    <xf numFmtId="9" fontId="1" fillId="2" borderId="11" xfId="0" applyNumberFormat="1" applyFont="1" applyFill="1" applyBorder="1"/>
  </cellXfs>
  <cellStyles count="3">
    <cellStyle name="Komma" xfId="2" builtinId="3"/>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120650</xdr:rowOff>
    </xdr:to>
    <xdr:sp macro="" textlink="">
      <xdr:nvSpPr>
        <xdr:cNvPr id="1025" name="AutoShape 1" descr="Maak kennis met Dirkzwager advocaten, notarissen &amp; fiscalisten">
          <a:extLst>
            <a:ext uri="{FF2B5EF4-FFF2-40B4-BE49-F238E27FC236}">
              <a16:creationId xmlns:a16="http://schemas.microsoft.com/office/drawing/2014/main" id="{D51C69E2-7E4C-4C34-8C7A-DFD948A703CA}"/>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57727</xdr:colOff>
      <xdr:row>0</xdr:row>
      <xdr:rowOff>138546</xdr:rowOff>
    </xdr:from>
    <xdr:to>
      <xdr:col>0</xdr:col>
      <xdr:colOff>5414818</xdr:colOff>
      <xdr:row>8</xdr:row>
      <xdr:rowOff>49702</xdr:rowOff>
    </xdr:to>
    <xdr:pic>
      <xdr:nvPicPr>
        <xdr:cNvPr id="2" name="Afbeelding 1">
          <a:extLst>
            <a:ext uri="{FF2B5EF4-FFF2-40B4-BE49-F238E27FC236}">
              <a16:creationId xmlns:a16="http://schemas.microsoft.com/office/drawing/2014/main" id="{9E504AA3-D921-4303-9D2E-0B487533F73F}"/>
            </a:ext>
          </a:extLst>
        </xdr:cNvPr>
        <xdr:cNvPicPr>
          <a:picLocks noChangeAspect="1"/>
        </xdr:cNvPicPr>
      </xdr:nvPicPr>
      <xdr:blipFill>
        <a:blip xmlns:r="http://schemas.openxmlformats.org/officeDocument/2006/relationships" r:embed="rId1"/>
        <a:stretch>
          <a:fillRect/>
        </a:stretch>
      </xdr:blipFill>
      <xdr:spPr>
        <a:xfrm>
          <a:off x="57727" y="138546"/>
          <a:ext cx="5357091" cy="14351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rlinde Scheps" id="{6204DD88-8068-4BA8-9F6B-2546CEF8232F}" userId="S::scheps@dirkzwager.nl::28f4736b-56be-4c59-a02b-0ff62131166a"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45764-3FCE-4C5A-AD09-219E1EFBB6AE}">
  <dimension ref="A1:L60"/>
  <sheetViews>
    <sheetView tabSelected="1" topLeftCell="B22" zoomScale="70" zoomScaleNormal="70" workbookViewId="0">
      <selection activeCell="K30" sqref="K30"/>
    </sheetView>
  </sheetViews>
  <sheetFormatPr defaultRowHeight="15" x14ac:dyDescent="0.25"/>
  <cols>
    <col min="1" max="1" width="172.85546875" customWidth="1"/>
    <col min="2" max="2" width="96" customWidth="1"/>
    <col min="3" max="3" width="21.140625" customWidth="1"/>
    <col min="4" max="4" width="0.28515625" hidden="1" customWidth="1"/>
    <col min="5" max="5" width="63" hidden="1" customWidth="1"/>
    <col min="6" max="6" width="0.140625" hidden="1" customWidth="1"/>
    <col min="7" max="7" width="8" hidden="1" customWidth="1"/>
    <col min="8" max="10" width="9.140625" hidden="1" customWidth="1"/>
  </cols>
  <sheetData>
    <row r="1" spans="1:12" x14ac:dyDescent="0.25">
      <c r="D1" s="1"/>
      <c r="E1" s="1"/>
      <c r="F1" s="1"/>
      <c r="G1" s="1"/>
    </row>
    <row r="2" spans="1:12" x14ac:dyDescent="0.25">
      <c r="D2" s="1"/>
      <c r="E2" s="1"/>
      <c r="F2" s="1"/>
      <c r="G2" s="1"/>
    </row>
    <row r="3" spans="1:12" x14ac:dyDescent="0.25">
      <c r="D3" s="1"/>
      <c r="E3" s="1"/>
      <c r="F3" s="1"/>
      <c r="G3" s="1"/>
    </row>
    <row r="4" spans="1:12" x14ac:dyDescent="0.25">
      <c r="D4" s="1"/>
      <c r="E4" s="1"/>
      <c r="F4" s="1"/>
      <c r="G4" s="1"/>
    </row>
    <row r="5" spans="1:12" x14ac:dyDescent="0.25">
      <c r="D5" s="1"/>
      <c r="E5" s="1"/>
      <c r="F5" s="1"/>
      <c r="G5" s="1"/>
    </row>
    <row r="6" spans="1:12" ht="18.600000000000001" customHeight="1" x14ac:dyDescent="0.55000000000000004">
      <c r="B6" s="8"/>
      <c r="D6" s="13"/>
      <c r="E6" s="13"/>
      <c r="F6" s="13"/>
      <c r="G6" s="13"/>
      <c r="H6" s="14"/>
      <c r="I6" s="14"/>
      <c r="J6" s="14"/>
      <c r="K6" s="14"/>
      <c r="L6" s="14"/>
    </row>
    <row r="7" spans="1:12" x14ac:dyDescent="0.25">
      <c r="D7" s="29"/>
      <c r="E7" s="29"/>
      <c r="F7" s="29"/>
      <c r="G7" s="29"/>
      <c r="H7" s="30"/>
      <c r="I7" s="30"/>
      <c r="J7" s="30"/>
      <c r="K7" s="30"/>
      <c r="L7" s="14"/>
    </row>
    <row r="8" spans="1:12" x14ac:dyDescent="0.25">
      <c r="D8" s="29"/>
      <c r="E8" s="29"/>
      <c r="F8" s="29"/>
      <c r="G8" s="29"/>
      <c r="H8" s="30"/>
      <c r="I8" s="30"/>
      <c r="J8" s="30"/>
      <c r="K8" s="30"/>
      <c r="L8" s="14"/>
    </row>
    <row r="9" spans="1:12" x14ac:dyDescent="0.25">
      <c r="D9" s="29"/>
      <c r="E9" s="29"/>
      <c r="F9" s="29"/>
      <c r="G9" s="29"/>
      <c r="H9" s="30"/>
      <c r="I9" s="30"/>
      <c r="J9" s="30"/>
      <c r="K9" s="30"/>
      <c r="L9" s="14"/>
    </row>
    <row r="10" spans="1:12" ht="0.95" customHeight="1" x14ac:dyDescent="0.25">
      <c r="D10" s="29"/>
      <c r="E10" s="29"/>
      <c r="F10" s="29"/>
      <c r="G10" s="29"/>
      <c r="H10" s="30"/>
      <c r="I10" s="30"/>
      <c r="J10" s="30"/>
      <c r="K10" s="30"/>
      <c r="L10" s="14"/>
    </row>
    <row r="11" spans="1:12" hidden="1" x14ac:dyDescent="0.25">
      <c r="D11" s="29"/>
      <c r="E11" s="29"/>
      <c r="F11" s="29"/>
      <c r="G11" s="29"/>
      <c r="H11" s="30"/>
      <c r="I11" s="30"/>
      <c r="J11" s="30"/>
      <c r="K11" s="30"/>
      <c r="L11" s="14"/>
    </row>
    <row r="12" spans="1:12" ht="26.25" x14ac:dyDescent="0.4">
      <c r="A12" s="7" t="s">
        <v>10</v>
      </c>
      <c r="D12" s="31"/>
      <c r="E12" s="31"/>
      <c r="F12" s="31"/>
      <c r="G12" s="31"/>
      <c r="H12" s="31"/>
      <c r="I12" s="31"/>
      <c r="J12" s="31"/>
      <c r="K12" s="30"/>
      <c r="L12" s="14"/>
    </row>
    <row r="13" spans="1:12" x14ac:dyDescent="0.25">
      <c r="D13" s="31"/>
      <c r="E13" s="31"/>
      <c r="F13" s="31"/>
      <c r="G13" s="31"/>
      <c r="H13" s="31"/>
      <c r="I13" s="31"/>
      <c r="J13" s="31"/>
      <c r="K13" s="30"/>
      <c r="L13" s="14"/>
    </row>
    <row r="14" spans="1:12" x14ac:dyDescent="0.25">
      <c r="A14" s="2" t="s">
        <v>4</v>
      </c>
      <c r="B14" s="2" t="s">
        <v>1</v>
      </c>
      <c r="C14" s="16"/>
      <c r="D14" s="31"/>
      <c r="E14" s="31"/>
      <c r="F14" s="31"/>
      <c r="G14" s="31"/>
      <c r="H14" s="31"/>
      <c r="I14" s="31"/>
      <c r="J14" s="31"/>
      <c r="K14" s="30"/>
      <c r="L14" s="14"/>
    </row>
    <row r="15" spans="1:12" x14ac:dyDescent="0.25">
      <c r="A15" s="5" t="s">
        <v>0</v>
      </c>
      <c r="B15" s="15"/>
      <c r="C15" s="1"/>
      <c r="D15" s="31"/>
      <c r="E15" s="31"/>
      <c r="F15" s="31"/>
      <c r="G15" s="31"/>
      <c r="H15" s="31"/>
      <c r="I15" s="31"/>
      <c r="J15" s="31"/>
      <c r="K15" s="30"/>
      <c r="L15" s="14"/>
    </row>
    <row r="16" spans="1:12" x14ac:dyDescent="0.25">
      <c r="A16" s="3" t="s">
        <v>21</v>
      </c>
      <c r="B16" s="17"/>
      <c r="C16" s="1"/>
      <c r="D16" s="31"/>
      <c r="E16" s="31"/>
      <c r="F16" s="31"/>
      <c r="G16" s="31"/>
      <c r="H16" s="31"/>
      <c r="I16" s="31"/>
      <c r="J16" s="31"/>
      <c r="K16" s="30"/>
      <c r="L16" s="14"/>
    </row>
    <row r="17" spans="1:12" x14ac:dyDescent="0.25">
      <c r="A17" s="3" t="s">
        <v>22</v>
      </c>
      <c r="B17" s="17"/>
      <c r="C17" s="1"/>
      <c r="D17" s="31"/>
      <c r="E17" s="31"/>
      <c r="F17" s="31"/>
      <c r="G17" s="31"/>
      <c r="H17" s="31"/>
      <c r="I17" s="31"/>
      <c r="J17" s="31"/>
      <c r="K17" s="30"/>
      <c r="L17" s="14"/>
    </row>
    <row r="18" spans="1:12" x14ac:dyDescent="0.25">
      <c r="A18" s="3" t="s">
        <v>23</v>
      </c>
      <c r="B18" s="17"/>
      <c r="C18" s="1"/>
      <c r="D18" s="31"/>
      <c r="E18" s="31"/>
      <c r="F18" s="31"/>
      <c r="G18" s="31"/>
      <c r="H18" s="31"/>
      <c r="I18" s="31"/>
      <c r="J18" s="31"/>
      <c r="K18" s="30"/>
      <c r="L18" s="14"/>
    </row>
    <row r="19" spans="1:12" x14ac:dyDescent="0.25">
      <c r="A19" s="3" t="s">
        <v>24</v>
      </c>
      <c r="B19" s="17"/>
      <c r="C19" s="1"/>
      <c r="D19" s="31"/>
      <c r="E19" s="31"/>
      <c r="F19" s="31"/>
      <c r="G19" s="31"/>
      <c r="H19" s="31"/>
      <c r="I19" s="31"/>
      <c r="J19" s="31"/>
      <c r="K19" s="30"/>
      <c r="L19" s="14"/>
    </row>
    <row r="20" spans="1:12" ht="15.75" thickBot="1" x14ac:dyDescent="0.3">
      <c r="A20" s="4" t="s">
        <v>32</v>
      </c>
      <c r="B20" s="18"/>
      <c r="C20" s="1"/>
      <c r="D20" s="31"/>
      <c r="E20" s="31"/>
      <c r="F20" s="31"/>
      <c r="G20" s="31"/>
      <c r="H20" s="31"/>
      <c r="I20" s="31"/>
      <c r="J20" s="31"/>
      <c r="K20" s="30"/>
      <c r="L20" s="14"/>
    </row>
    <row r="21" spans="1:12" ht="15.75" thickBot="1" x14ac:dyDescent="0.3">
      <c r="A21" s="6" t="s">
        <v>2</v>
      </c>
      <c r="B21" s="37">
        <f>((B16-B19)*IF(B15="Nee",(1.0833),1))*B20*0.9*0.8*1.3</f>
        <v>0</v>
      </c>
      <c r="C21" s="1"/>
      <c r="D21" s="31"/>
      <c r="E21" s="32"/>
      <c r="F21" s="33"/>
      <c r="G21" s="31"/>
      <c r="H21" s="31"/>
      <c r="I21" s="31"/>
      <c r="J21" s="31"/>
      <c r="K21" s="30"/>
      <c r="L21" s="14"/>
    </row>
    <row r="22" spans="1:12" ht="15.75" thickBot="1" x14ac:dyDescent="0.3">
      <c r="A22" s="6" t="s">
        <v>3</v>
      </c>
      <c r="B22" s="19">
        <f xml:space="preserve"> B21 * 3</f>
        <v>0</v>
      </c>
      <c r="C22" s="1"/>
      <c r="D22" s="31"/>
      <c r="E22" s="31"/>
      <c r="F22" s="31"/>
      <c r="G22" s="31"/>
      <c r="H22" s="31"/>
      <c r="I22" s="31"/>
      <c r="J22" s="31"/>
      <c r="K22" s="30"/>
      <c r="L22" s="14"/>
    </row>
    <row r="23" spans="1:12" x14ac:dyDescent="0.25">
      <c r="D23" s="31"/>
      <c r="E23" s="31"/>
      <c r="F23" s="31"/>
      <c r="G23" s="31"/>
      <c r="H23" s="31"/>
      <c r="I23" s="31"/>
      <c r="J23" s="31"/>
      <c r="K23" s="30"/>
      <c r="L23" s="14"/>
    </row>
    <row r="24" spans="1:12" ht="26.25" x14ac:dyDescent="0.4">
      <c r="A24" s="7" t="s">
        <v>11</v>
      </c>
      <c r="D24" s="31"/>
      <c r="E24" s="31"/>
      <c r="F24" s="31"/>
      <c r="G24" s="31"/>
      <c r="H24" s="31"/>
      <c r="I24" s="31"/>
      <c r="J24" s="31"/>
      <c r="K24" s="30"/>
      <c r="L24" s="14"/>
    </row>
    <row r="25" spans="1:12" x14ac:dyDescent="0.25">
      <c r="D25" s="31"/>
      <c r="E25" s="31"/>
      <c r="F25" s="31"/>
      <c r="G25" s="31"/>
      <c r="H25" s="31"/>
      <c r="I25" s="31"/>
      <c r="J25" s="31"/>
      <c r="K25" s="30"/>
      <c r="L25" s="14"/>
    </row>
    <row r="26" spans="1:12" x14ac:dyDescent="0.25">
      <c r="A26" s="2" t="s">
        <v>4</v>
      </c>
      <c r="B26" s="2" t="s">
        <v>1</v>
      </c>
      <c r="C26" s="16"/>
      <c r="D26" s="31"/>
      <c r="E26" s="31"/>
      <c r="F26" s="31"/>
      <c r="G26" s="31"/>
      <c r="H26" s="31"/>
      <c r="I26" s="31"/>
      <c r="J26" s="31"/>
      <c r="K26" s="30"/>
      <c r="L26" s="14"/>
    </row>
    <row r="27" spans="1:12" x14ac:dyDescent="0.25">
      <c r="A27" s="5" t="s">
        <v>33</v>
      </c>
      <c r="B27" s="23"/>
      <c r="C27" s="25"/>
      <c r="D27" s="31"/>
      <c r="E27" s="31"/>
      <c r="F27" s="31"/>
      <c r="G27" s="31"/>
      <c r="H27" s="31"/>
      <c r="I27" s="31"/>
      <c r="J27" s="31"/>
      <c r="K27" s="30"/>
      <c r="L27" s="14"/>
    </row>
    <row r="28" spans="1:12" x14ac:dyDescent="0.25">
      <c r="A28" s="3" t="s">
        <v>12</v>
      </c>
      <c r="B28" s="24"/>
      <c r="C28" s="1"/>
      <c r="D28" s="31"/>
      <c r="E28" s="31"/>
      <c r="F28" s="31"/>
      <c r="G28" s="31"/>
      <c r="H28" s="31"/>
      <c r="I28" s="31"/>
      <c r="J28" s="31"/>
      <c r="K28" s="30"/>
      <c r="L28" s="14"/>
    </row>
    <row r="29" spans="1:12" x14ac:dyDescent="0.25">
      <c r="A29" s="3" t="s">
        <v>34</v>
      </c>
      <c r="B29" s="23"/>
      <c r="C29" s="1"/>
      <c r="D29" s="31"/>
      <c r="E29" s="31"/>
      <c r="F29" s="31"/>
      <c r="G29" s="31"/>
      <c r="H29" s="31"/>
      <c r="I29" s="31"/>
      <c r="J29" s="31"/>
      <c r="K29" s="30"/>
      <c r="L29" s="14"/>
    </row>
    <row r="30" spans="1:12" x14ac:dyDescent="0.25">
      <c r="A30" s="3" t="s">
        <v>25</v>
      </c>
      <c r="B30" s="17"/>
      <c r="C30" s="1"/>
      <c r="D30" s="31"/>
      <c r="E30" s="31"/>
      <c r="F30" s="31"/>
      <c r="G30" s="31"/>
      <c r="H30" s="31"/>
      <c r="I30" s="31"/>
      <c r="J30" s="31"/>
      <c r="K30" s="30"/>
      <c r="L30" s="14"/>
    </row>
    <row r="31" spans="1:12" x14ac:dyDescent="0.25">
      <c r="A31" s="3" t="s">
        <v>26</v>
      </c>
      <c r="B31" s="27"/>
      <c r="C31" s="1"/>
      <c r="D31" s="31"/>
      <c r="E31" s="31"/>
      <c r="F31" s="31"/>
      <c r="G31" s="31"/>
      <c r="H31" s="31"/>
      <c r="I31" s="31"/>
      <c r="J31" s="31"/>
      <c r="K31" s="30"/>
      <c r="L31" s="14"/>
    </row>
    <row r="32" spans="1:12" x14ac:dyDescent="0.25">
      <c r="A32" s="3" t="s">
        <v>9</v>
      </c>
      <c r="B32" s="24"/>
      <c r="C32" s="25"/>
      <c r="D32" s="31"/>
      <c r="E32" s="31"/>
      <c r="F32" s="31"/>
      <c r="G32" s="31"/>
      <c r="H32" s="31"/>
      <c r="I32" s="31"/>
      <c r="J32" s="31"/>
      <c r="K32" s="30"/>
      <c r="L32" s="14"/>
    </row>
    <row r="33" spans="1:12" x14ac:dyDescent="0.25">
      <c r="A33" s="3" t="s">
        <v>27</v>
      </c>
      <c r="B33" s="17"/>
      <c r="C33" s="1"/>
      <c r="D33" s="31"/>
      <c r="E33" s="31"/>
      <c r="F33" s="31"/>
      <c r="G33" s="31"/>
      <c r="H33" s="31"/>
      <c r="I33" s="31"/>
      <c r="J33" s="31"/>
      <c r="K33" s="30"/>
      <c r="L33" s="14"/>
    </row>
    <row r="34" spans="1:12" x14ac:dyDescent="0.25">
      <c r="A34" s="3" t="s">
        <v>8</v>
      </c>
      <c r="B34" s="24"/>
      <c r="C34" s="25"/>
      <c r="D34" s="31"/>
      <c r="E34" s="31"/>
      <c r="F34" s="31"/>
      <c r="G34" s="31"/>
      <c r="H34" s="31"/>
      <c r="I34" s="31"/>
      <c r="J34" s="31"/>
      <c r="K34" s="30"/>
      <c r="L34" s="14"/>
    </row>
    <row r="35" spans="1:12" x14ac:dyDescent="0.25">
      <c r="A35" s="3" t="s">
        <v>28</v>
      </c>
      <c r="B35" s="17">
        <v>1</v>
      </c>
      <c r="C35" s="1"/>
      <c r="D35" s="31"/>
      <c r="E35" s="31"/>
      <c r="F35" s="31"/>
      <c r="G35" s="31"/>
      <c r="H35" s="31"/>
      <c r="I35" s="31"/>
      <c r="J35" s="31"/>
      <c r="K35" s="30"/>
      <c r="L35" s="14"/>
    </row>
    <row r="36" spans="1:12" ht="15.75" thickBot="1" x14ac:dyDescent="0.3">
      <c r="A36" s="10" t="s">
        <v>29</v>
      </c>
      <c r="B36" s="41"/>
      <c r="C36" s="1"/>
      <c r="D36" s="31"/>
      <c r="E36" s="31"/>
      <c r="F36" s="31"/>
      <c r="G36" s="31"/>
      <c r="H36" s="31"/>
      <c r="I36" s="31"/>
      <c r="J36" s="31"/>
      <c r="K36" s="30"/>
      <c r="L36" s="14"/>
    </row>
    <row r="37" spans="1:12" ht="15.75" thickBot="1" x14ac:dyDescent="0.3">
      <c r="A37" s="26" t="s">
        <v>7</v>
      </c>
      <c r="B37" s="46">
        <f>B57</f>
        <v>1</v>
      </c>
      <c r="C37" s="1"/>
      <c r="D37" s="31"/>
      <c r="E37" s="31"/>
      <c r="F37" s="31"/>
      <c r="G37" s="31"/>
      <c r="H37" s="31"/>
      <c r="I37" s="31"/>
      <c r="J37" s="31"/>
      <c r="K37" s="30"/>
      <c r="L37" s="14"/>
    </row>
    <row r="38" spans="1:12" ht="15.75" thickBot="1" x14ac:dyDescent="0.3">
      <c r="A38" s="6" t="s">
        <v>5</v>
      </c>
      <c r="B38" s="36">
        <f>IF(B37&lt;20%,0,B37*B53*1.3*0.9)</f>
        <v>0</v>
      </c>
      <c r="C38" s="1"/>
      <c r="D38" s="32"/>
      <c r="E38" s="34"/>
      <c r="F38" s="31"/>
      <c r="G38" s="31"/>
      <c r="H38" s="31"/>
      <c r="I38" s="31"/>
      <c r="J38" s="31"/>
      <c r="K38" s="30"/>
      <c r="L38" s="14"/>
    </row>
    <row r="39" spans="1:12" ht="15.75" thickBot="1" x14ac:dyDescent="0.3">
      <c r="A39" s="6" t="s">
        <v>6</v>
      </c>
      <c r="B39" s="19">
        <f xml:space="preserve"> B38 * 3</f>
        <v>0</v>
      </c>
      <c r="C39" s="1"/>
      <c r="D39" s="32"/>
      <c r="E39" s="35"/>
      <c r="F39" s="31"/>
      <c r="G39" s="31"/>
      <c r="H39" s="31"/>
      <c r="I39" s="31"/>
      <c r="J39" s="31"/>
      <c r="K39" s="30"/>
      <c r="L39" s="14"/>
    </row>
    <row r="40" spans="1:12" x14ac:dyDescent="0.25">
      <c r="B40" t="s">
        <v>16</v>
      </c>
      <c r="D40" s="32"/>
      <c r="E40" s="34"/>
      <c r="F40" s="31"/>
      <c r="G40" s="31"/>
      <c r="H40" s="31"/>
      <c r="I40" s="31"/>
      <c r="J40" s="31"/>
      <c r="K40" s="30"/>
      <c r="L40" s="14"/>
    </row>
    <row r="41" spans="1:12" ht="26.25" x14ac:dyDescent="0.4">
      <c r="A41" s="7" t="s">
        <v>14</v>
      </c>
      <c r="D41" s="31"/>
      <c r="E41" s="31"/>
      <c r="F41" s="31"/>
      <c r="G41" s="31"/>
      <c r="H41" s="31"/>
      <c r="I41" s="31"/>
      <c r="J41" s="31"/>
      <c r="K41" s="30"/>
      <c r="L41" s="14"/>
    </row>
    <row r="42" spans="1:12" x14ac:dyDescent="0.25">
      <c r="D42" s="31"/>
      <c r="E42" s="31"/>
      <c r="F42" s="31"/>
      <c r="G42" s="31"/>
      <c r="H42" s="31"/>
      <c r="I42" s="31"/>
      <c r="J42" s="31"/>
      <c r="K42" s="30"/>
      <c r="L42" s="14"/>
    </row>
    <row r="43" spans="1:12" x14ac:dyDescent="0.25">
      <c r="A43" s="11" t="s">
        <v>30</v>
      </c>
      <c r="B43" s="28">
        <f>(IF((B53*3)&gt;(B54),((B53*3)-B54)*1.3*0.9,0))+(IF(B32="ja",(B55*1.5*3*1.3*0.9),0))</f>
        <v>0</v>
      </c>
      <c r="C43" s="20"/>
      <c r="D43" s="31"/>
      <c r="E43" s="31"/>
      <c r="F43" s="31"/>
      <c r="G43" s="31"/>
      <c r="H43" s="31"/>
      <c r="I43" s="31"/>
      <c r="J43" s="31"/>
      <c r="K43" s="30"/>
      <c r="L43" s="14"/>
    </row>
    <row r="44" spans="1:12" ht="15.75" thickBot="1" x14ac:dyDescent="0.3">
      <c r="A44" s="12" t="s">
        <v>31</v>
      </c>
      <c r="B44" s="22">
        <f>(B39-B43)</f>
        <v>0</v>
      </c>
      <c r="C44" s="1"/>
      <c r="D44" s="31"/>
      <c r="E44" s="31"/>
      <c r="F44" s="31"/>
      <c r="G44" s="31"/>
      <c r="H44" s="31"/>
      <c r="I44" s="31"/>
      <c r="J44" s="31"/>
      <c r="K44" s="30"/>
      <c r="L44" s="14"/>
    </row>
    <row r="45" spans="1:12" ht="15.75" thickBot="1" x14ac:dyDescent="0.3">
      <c r="A45" s="9" t="s">
        <v>13</v>
      </c>
      <c r="B45" s="21">
        <f>IF(B44-B22&lt;0,-B22,B44-B22)</f>
        <v>0</v>
      </c>
      <c r="C45" s="1"/>
      <c r="D45" s="31"/>
      <c r="E45" s="31"/>
      <c r="F45" s="31"/>
      <c r="G45" s="31"/>
      <c r="H45" s="31"/>
      <c r="I45" s="31"/>
      <c r="J45" s="31"/>
      <c r="K45" s="30"/>
      <c r="L45" s="14"/>
    </row>
    <row r="46" spans="1:12" x14ac:dyDescent="0.25">
      <c r="D46" s="30"/>
      <c r="E46" s="30"/>
      <c r="F46" s="30"/>
      <c r="G46" s="30"/>
      <c r="H46" s="30"/>
      <c r="I46" s="30"/>
      <c r="J46" s="30"/>
      <c r="K46" s="30"/>
      <c r="L46" s="14"/>
    </row>
    <row r="47" spans="1:12" x14ac:dyDescent="0.25">
      <c r="D47" s="30"/>
      <c r="E47" s="30"/>
      <c r="F47" s="30"/>
      <c r="G47" s="30"/>
      <c r="H47" s="30"/>
      <c r="I47" s="30"/>
      <c r="J47" s="30"/>
      <c r="K47" s="30"/>
      <c r="L47" s="14"/>
    </row>
    <row r="48" spans="1:12" x14ac:dyDescent="0.25">
      <c r="A48" s="42" t="s">
        <v>15</v>
      </c>
      <c r="B48" s="42"/>
      <c r="C48" s="42"/>
      <c r="D48" s="30"/>
      <c r="E48" s="30"/>
      <c r="F48" s="30"/>
      <c r="G48" s="30"/>
      <c r="H48" s="30"/>
      <c r="I48" s="30"/>
      <c r="J48" s="30"/>
      <c r="K48" s="30"/>
      <c r="L48" s="14"/>
    </row>
    <row r="49" spans="1:11" x14ac:dyDescent="0.25">
      <c r="D49" s="30"/>
      <c r="E49" s="30"/>
      <c r="F49" s="30"/>
      <c r="G49" s="30"/>
      <c r="H49" s="30"/>
      <c r="I49" s="30"/>
      <c r="J49" s="30"/>
      <c r="K49" s="30"/>
    </row>
    <row r="50" spans="1:11" x14ac:dyDescent="0.25">
      <c r="A50" s="29"/>
      <c r="B50" s="29"/>
      <c r="C50" s="1"/>
    </row>
    <row r="51" spans="1:11" x14ac:dyDescent="0.25">
      <c r="A51" s="38"/>
      <c r="B51" s="39"/>
      <c r="C51" s="1"/>
    </row>
    <row r="52" spans="1:11" x14ac:dyDescent="0.25">
      <c r="A52" s="38" t="s">
        <v>17</v>
      </c>
      <c r="B52" s="39">
        <f>(B16*IF(B15="Nee",(1.0833),1))-B19</f>
        <v>0</v>
      </c>
      <c r="C52" s="1"/>
    </row>
    <row r="53" spans="1:11" x14ac:dyDescent="0.25">
      <c r="A53" s="38" t="s">
        <v>19</v>
      </c>
      <c r="B53" s="39">
        <f>((B16-B17-B18)*IF(B28="nee",(1),(0.926))-B19)</f>
        <v>0</v>
      </c>
      <c r="C53" s="1"/>
    </row>
    <row r="54" spans="1:11" x14ac:dyDescent="0.25">
      <c r="A54" s="38" t="s">
        <v>18</v>
      </c>
      <c r="B54" s="39">
        <f>(((B27-B30-B29)*IF(B28="nee",(1),(0.926)))-B31)*IF(B15="Nee",(1.0833),1)</f>
        <v>0</v>
      </c>
      <c r="C54" s="1"/>
    </row>
    <row r="55" spans="1:11" x14ac:dyDescent="0.25">
      <c r="A55" s="40" t="s">
        <v>20</v>
      </c>
      <c r="B55" s="39">
        <f>B33</f>
        <v>0</v>
      </c>
      <c r="C55" s="1"/>
    </row>
    <row r="56" spans="1:11" x14ac:dyDescent="0.25">
      <c r="A56" s="40" t="s">
        <v>35</v>
      </c>
      <c r="B56" s="43">
        <f>((IF(B34="ja",B35/4,B35*3))-B36)/(IF(B34="ja",B35/4,B35*3))</f>
        <v>1</v>
      </c>
      <c r="C56" s="1"/>
    </row>
    <row r="57" spans="1:11" x14ac:dyDescent="0.25">
      <c r="A57" s="40"/>
      <c r="B57" s="44">
        <f>ROUNDUP(B56,2)</f>
        <v>1</v>
      </c>
      <c r="C57" s="1"/>
    </row>
    <row r="58" spans="1:11" x14ac:dyDescent="0.25">
      <c r="A58" s="45"/>
      <c r="B58" s="45"/>
    </row>
    <row r="59" spans="1:11" x14ac:dyDescent="0.25">
      <c r="A59" s="45"/>
      <c r="B59" s="45"/>
    </row>
    <row r="60" spans="1:11" x14ac:dyDescent="0.25">
      <c r="A60" s="45"/>
      <c r="B60" s="45"/>
    </row>
  </sheetData>
  <sheetProtection algorithmName="SHA-512" hashValue="0GHObq52XkAmaeDKJPU58K1dOX2xoXQIDFALG0QSJn1NTashgcZaZ6yypXxlKon8tmkvM0jU2q9MWPPHKOtYxA==" saltValue="oaskHGtYoPEK2SXKg3owrw==" spinCount="100000" sheet="1" objects="1" scenarios="1"/>
  <mergeCells count="1">
    <mergeCell ref="A48:C48"/>
  </mergeCells>
  <dataValidations xWindow="1260" yWindow="299" count="16">
    <dataValidation type="list" allowBlank="1" showInputMessage="1" showErrorMessage="1" promptTitle="Toelichting" prompt="Vul 'ja' wanneer u het loon per maand betaalt. Vul 'nee' in wanneer u het loon per vier weken betaalt. Is er sprake van een ander loonbetalingstijdvak? Neem dan contact met ons op." sqref="B15" xr:uid="{6D6F5DD5-0E1B-4B1C-A7C6-FAA7F916D09E}">
      <formula1>"nee, ja"</formula1>
    </dataValidation>
    <dataValidation type="decimal" allowBlank="1" showInputMessage="1" showErrorMessage="1" promptTitle="Toelichting" prompt="Heeft u in januari 2020 geen loonaangifte ingediend? Vul dan de sv-loonsom in over november 2019. Ontbreekt die ook? Dan krijgt u geen compensatie." sqref="B16" xr:uid="{2FB72407-7F82-4FC4-8346-CE567D27AF78}">
      <formula1>0</formula1>
      <formula2>1000000000</formula2>
    </dataValidation>
    <dataValidation type="decimal" allowBlank="1" showInputMessage="1" showErrorMessage="1" promptTitle="Toelichting" prompt="Vul '0' in wanneer dit niet het geval is. Is dit wel het geval? Vul dan het totaal van dit 'meerbedrag' in. Voorbeeld: stel dat twee werknemers in januari 2020 € 10.538 excl. pensioen verdienden, vul dan € 2.000 in (10.538 minus 9.538 * 2)." sqref="B19" xr:uid="{B667D7AE-F04D-4FA5-AA11-63C3D1A6B081}">
      <formula1>0</formula1>
      <formula2>1000000000</formula2>
    </dataValidation>
    <dataValidation type="decimal" allowBlank="1" showInputMessage="1" showErrorMessage="1" errorTitle="Toelichting" error="Het verwachte omzetverlies moet minimaal 20% en mag maximaal 100% zijn voor het in aanmerking komen voor de tegemoetkoming. Het getal dient uitgedrukt te worden in hele procenten, afronden naar boven." promptTitle="Toelichting" prompt="Indien u bijv. 20% omzetverlies verwacht, vul dan 20% in. Het getal dient uitgedrukt te worden in hele procenten, afrondend naar boven." sqref="B20" xr:uid="{71906034-D0DB-4574-9DAB-81A2CD4386D1}">
      <formula1>0.2</formula1>
      <formula2>1</formula2>
    </dataValidation>
    <dataValidation allowBlank="1" showInputMessage="1" showErrorMessage="1" promptTitle="Toelichting" prompt="Vul '0'in wanneer u geen uitkeringen voor werknemers heeft ontvangen. Heeft u in het gehanteerde aangiftetijdvak wel uitkeringen van het UWV ontvangen? Vul dan het totaalbedrag aan uitkeringen in._x000a_" sqref="B30" xr:uid="{B2B20C97-6890-463F-B446-B1BD19E5F92C}"/>
    <dataValidation type="decimal" allowBlank="1" showInputMessage="1" showErrorMessage="1" promptTitle="Toelichting" prompt="Vul '0' in wanneer dit niet het geval is. Indien u wel gereserveerd vakantiegeld heeft uitbetaald in de periode maart t/m mei 2020 vul dan het totaalbedrag in. Stel dat u in mei  € 10.000 aan gereserveerd vakantiegeld heeft uitbetaald, vul dan € 10.000 in" sqref="B29" xr:uid="{0E243D25-ABED-4ACC-A53B-7540C7E4F6ED}">
      <formula1>0</formula1>
      <formula2>100000000000000</formula2>
    </dataValidation>
    <dataValidation type="list" allowBlank="1" showInputMessage="1" showErrorMessage="1" promptTitle="Toelichting" prompt="Vul 'ja' in wanneer u vakantiegeld tegelijkertijd met het loon betaalt. Vul 'nee' in wanneer u vakantiegeld reserveert en eens per jaar (bijv. mei of juni) uitbetaalt._x000a_" sqref="B28" xr:uid="{D95DBA2A-8329-46FC-A11E-8533AA9CE838}">
      <formula1>"Nee, Ja"</formula1>
    </dataValidation>
    <dataValidation type="list" allowBlank="1" showInputMessage="1" showErrorMessage="1" promptTitle="Toelichting" prompt="Vul 'ja' in indien het geval is. Vul 'nee' in, indien dit niet het geval is. Let op, dit geldt alleen voor ontslagaanvragen die niet binnen vijf werkdagen na het indienen ervan zijn ingetrokken." sqref="B32" xr:uid="{759213CF-9F67-409A-9445-CF5F697C88CD}">
      <formula1>"ja, nee"</formula1>
    </dataValidation>
    <dataValidation allowBlank="1" showInputMessage="1" showErrorMessage="1" promptTitle="Toelichting" prompt="Vul '0' indien u het antwoord op de vraag hierboven 'nee' is.  Indien het antwoord op de vorige vraag 'ja' is, vul dan de totale loonsom in van de werknemers waarvoor een ontslagaanvraag is ingediend, met een max. van € 9.538." sqref="B33" xr:uid="{2C590517-13C0-416E-AA55-341EAAB057DF}"/>
    <dataValidation type="list" allowBlank="1" showInputMessage="1" showErrorMessage="1" promptTitle="Toelichting" prompt="Vul 'ja' in indien het geval is. Vul 'nee' in, indien dit niet het geval is." sqref="B34" xr:uid="{887A3530-DC86-4AB3-95E8-9D394C3E6B90}">
      <formula1>"ja, nee"</formula1>
    </dataValidation>
    <dataValidation allowBlank="1" showInputMessage="1" showErrorMessage="1" promptTitle="Toelichting" prompt="Indien de onderneming niet vóór of op 1 januari 2019 is aangevangen, vul dan de gemiddelde omzet per maand in  vanaf de aanvang van de onderneming tot en met 29 februari 2020." sqref="B35" xr:uid="{C65B6A5B-F4CE-42EC-A216-75D6359DEFF2}"/>
    <dataValidation type="decimal" allowBlank="1" showInputMessage="1" showErrorMessage="1" promptTitle="Toelichting" prompt="Indien u het loon per vier weken uitbetaalt, vul dan het betaalde loon over de het derde tot en met het vijfde tijdvak in (24 februari tot en met 17 mei 2020)." sqref="B27" xr:uid="{5DB27024-697A-44C5-ACD2-38EA9FDF5764}">
      <formula1>0</formula1>
      <formula2>100000000000000</formula2>
    </dataValidation>
    <dataValidation allowBlank="1" showInputMessage="1" showErrorMessage="1" promptTitle="Toelichting" prompt="Vul '0' in wanneer dit niet het geval is. Is dit wel het geval? Vul dan het toaal van dit 'meerbedrag' in. Voorbeeld: stel dat één werknemer in maart t/m mei 2020 € 10.538 excl. pensioen verdienden, vul dan € 3.000 in (10.538 minus 9.538 * 3 maanden)._x000a_" sqref="B31" xr:uid="{1111F807-AD64-4039-A091-3BA621433A01}"/>
    <dataValidation type="decimal" allowBlank="1" showInputMessage="1" showErrorMessage="1" promptTitle="Toelichting" prompt="Heeft u in januari 2020 (of november 2019) van het UWV geen ZW-uitkeringen of Wazo-uitkeringen heeft ontvangen? Vul dan '0' in. " sqref="B17" xr:uid="{2BD22CAB-D9C6-4E5B-959C-C07F5F338238}">
      <formula1>0</formula1>
      <formula2>1000000000</formula2>
    </dataValidation>
    <dataValidation type="decimal" allowBlank="1" showInputMessage="1" showErrorMessage="1" promptTitle="Toelichting" prompt="Reserveert u geen vakantiegeld of heeft u in januari 2020 (of november 2019) geen vakantiegeld uitbetaald? Vul dan '0' in." sqref="B18" xr:uid="{43F95CCE-0500-487A-BD73-6BF1FE36D37B}">
      <formula1>0</formula1>
      <formula2>1000000000</formula2>
    </dataValidation>
    <dataValidation allowBlank="1" showInputMessage="1" showErrorMessage="1" promptTitle="Toelichting" prompt="Voor het berekenen van de definitieve tegemoetkoming, moet u hier het loon boven de € 9.538 per werknemer invullen ná  aftrek van eventuele uitkeringen en uitbetaald vakantiegeld. " sqref="A19" xr:uid="{3F7C2D91-F4B3-418F-8B63-0779E3AE3066}"/>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 Stenden (Dirkzwager)</dc:creator>
  <cp:lastModifiedBy>Boy Stenden (Dirkzwager)</cp:lastModifiedBy>
  <cp:lastPrinted>2020-04-30T13:45:25Z</cp:lastPrinted>
  <dcterms:created xsi:type="dcterms:W3CDTF">2020-04-08T09:45:29Z</dcterms:created>
  <dcterms:modified xsi:type="dcterms:W3CDTF">2020-05-01T09:00:10Z</dcterms:modified>
</cp:coreProperties>
</file>